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77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Hoja1!$A$1:$G$49</definedName>
  </definedNames>
  <calcPr calcId="145621"/>
</workbook>
</file>

<file path=xl/calcChain.xml><?xml version="1.0" encoding="utf-8"?>
<calcChain xmlns="http://schemas.openxmlformats.org/spreadsheetml/2006/main">
  <c r="D42" i="1" l="1"/>
  <c r="F11" i="1"/>
  <c r="F12" i="1"/>
  <c r="F10" i="1"/>
  <c r="D44" i="1" l="1"/>
  <c r="D45" i="1" s="1"/>
  <c r="D43" i="1"/>
  <c r="H23" i="1"/>
  <c r="J23" i="1" s="1"/>
  <c r="I23" i="1" l="1"/>
  <c r="L23" i="1" s="1"/>
  <c r="M23" i="1" s="1"/>
  <c r="D27" i="1" s="1"/>
  <c r="N23" i="1" l="1"/>
  <c r="O23" i="1" s="1"/>
  <c r="K23" i="1"/>
  <c r="D28" i="1" l="1"/>
  <c r="D29" i="1" s="1"/>
  <c r="P23" i="1"/>
  <c r="D30" i="1"/>
  <c r="D31" i="1" l="1"/>
</calcChain>
</file>

<file path=xl/sharedStrings.xml><?xml version="1.0" encoding="utf-8"?>
<sst xmlns="http://schemas.openxmlformats.org/spreadsheetml/2006/main" count="61" uniqueCount="44">
  <si>
    <t>m2</t>
  </si>
  <si>
    <t>m3 totales</t>
  </si>
  <si>
    <t>Espesor m</t>
  </si>
  <si>
    <t>Bolsas Fibra</t>
  </si>
  <si>
    <t>L1</t>
  </si>
  <si>
    <t>L2</t>
  </si>
  <si>
    <t>m3</t>
  </si>
  <si>
    <t>acuerdo a la cantidad de bolsas a consumir.</t>
  </si>
  <si>
    <t>Para conocer el consumo de bolsas de CRETO-FIBRA para su proyecto necesitamos</t>
  </si>
  <si>
    <t>1.-</t>
  </si>
  <si>
    <t>que defina algunos datos:</t>
  </si>
  <si>
    <t>Cuál es el espesor de la cama de concreto?</t>
  </si>
  <si>
    <t>cm</t>
  </si>
  <si>
    <t>2.-</t>
  </si>
  <si>
    <t>Cuál es la cantidad de m2 a cubrir?</t>
  </si>
  <si>
    <t>1m3 rinde m2</t>
  </si>
  <si>
    <t>Precio Bolsa</t>
  </si>
  <si>
    <t>Total</t>
  </si>
  <si>
    <t>Usted Necesita</t>
  </si>
  <si>
    <t>Equivalentes a</t>
  </si>
  <si>
    <t>A.- Para aplicaciones en pisos y pavimentos por favor defina lo siguiente.</t>
  </si>
  <si>
    <t>El precio unitario es de</t>
  </si>
  <si>
    <t>Pesos (Mx)</t>
  </si>
  <si>
    <t>Total del proyecto</t>
  </si>
  <si>
    <t>B.- Para aplicaciones de concreto en general, usted necesita conocer los m3 necesarios</t>
  </si>
  <si>
    <t>Bolsas de CRETO-FRIBRA</t>
  </si>
  <si>
    <t>para su proyecto. Por favor anote este dato abajo:</t>
  </si>
  <si>
    <t>Total Concreto</t>
  </si>
  <si>
    <t>COTIZADOR</t>
  </si>
  <si>
    <t>Equivalencia en Kg</t>
  </si>
  <si>
    <r>
      <rPr>
        <b/>
        <i/>
        <sz val="24"/>
        <color theme="1"/>
        <rFont val="Calibri"/>
        <family val="2"/>
        <scheme val="minor"/>
      </rPr>
      <t xml:space="preserve">CRETO-FIBRA </t>
    </r>
    <r>
      <rPr>
        <b/>
        <sz val="12"/>
        <color theme="1"/>
        <rFont val="Calibri"/>
        <family val="2"/>
        <scheme val="minor"/>
      </rPr>
      <t>MR</t>
    </r>
  </si>
  <si>
    <t>Bolsas Creto-Fibra</t>
  </si>
  <si>
    <t>Hasta</t>
  </si>
  <si>
    <t>Más de</t>
  </si>
  <si>
    <t>CÁLCULO PARA OTRAS APLICACIONES</t>
  </si>
  <si>
    <t>Esta herramienta es meramente un simulador de precios. Por favor póngase en contacto</t>
  </si>
  <si>
    <t>Precio / Bolsa</t>
  </si>
  <si>
    <t>Su cotización queda así:</t>
  </si>
  <si>
    <t>Kg de producto</t>
  </si>
  <si>
    <t>con nosotros para confirmar su cotización.  cretofibra@gmail.com</t>
  </si>
  <si>
    <t>CÁLCULO PARA PISOS (1m3 Min)</t>
  </si>
  <si>
    <t>La CRETO-FIBRA se vende en bolsas de 2.2 kg que rinde para 1m3, los precios varian de</t>
  </si>
  <si>
    <t>La lista de precios por cantidad de bolsas a cosumir es la siguiente:</t>
  </si>
  <si>
    <t>PRECIOS MÁS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</si>
</sst>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2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4" fontId="3" fillId="0" borderId="0" xfId="0" applyNumberFormat="1" applyFont="1" applyBorder="1"/>
    <xf numFmtId="44" fontId="3" fillId="0" borderId="0" xfId="1" applyFont="1" applyBorder="1"/>
    <xf numFmtId="44" fontId="3" fillId="0" borderId="0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7" fontId="0" fillId="0" borderId="0" xfId="1" applyNumberFormat="1" applyFont="1" applyBorder="1" applyAlignment="1">
      <alignment horizontal="center"/>
    </xf>
    <xf numFmtId="7" fontId="2" fillId="2" borderId="6" xfId="0" applyNumberFormat="1" applyFont="1" applyFill="1" applyBorder="1" applyAlignment="1">
      <alignment horizontal="center"/>
    </xf>
    <xf numFmtId="7" fontId="0" fillId="2" borderId="6" xfId="1" applyNumberFormat="1" applyFont="1" applyFill="1" applyBorder="1" applyAlignment="1">
      <alignment horizontal="center"/>
    </xf>
    <xf numFmtId="7" fontId="2" fillId="3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0" xfId="0" applyFont="1" applyBorder="1"/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7" fontId="2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showGridLines="0" tabSelected="1" workbookViewId="0">
      <selection activeCell="J13" sqref="J13"/>
    </sheetView>
  </sheetViews>
  <sheetFormatPr baseColWidth="10" defaultRowHeight="15" x14ac:dyDescent="0.25"/>
  <cols>
    <col min="1" max="1" width="7.7109375" customWidth="1"/>
    <col min="2" max="2" width="11.85546875" customWidth="1"/>
    <col min="3" max="3" width="11" customWidth="1"/>
    <col min="4" max="4" width="18" customWidth="1"/>
    <col min="5" max="5" width="15.5703125" customWidth="1"/>
    <col min="6" max="6" width="17.28515625" customWidth="1"/>
    <col min="7" max="7" width="14" customWidth="1"/>
    <col min="8" max="8" width="12.5703125" bestFit="1" customWidth="1"/>
  </cols>
  <sheetData>
    <row r="1" spans="1:7" ht="15" customHeight="1" x14ac:dyDescent="0.25">
      <c r="A1" s="32" t="s">
        <v>30</v>
      </c>
      <c r="B1" s="33"/>
      <c r="C1" s="33"/>
      <c r="D1" s="33"/>
      <c r="E1" s="33"/>
      <c r="F1" s="33"/>
      <c r="G1" s="34"/>
    </row>
    <row r="2" spans="1:7" ht="15" customHeight="1" x14ac:dyDescent="0.25">
      <c r="A2" s="32"/>
      <c r="B2" s="33"/>
      <c r="C2" s="33"/>
      <c r="D2" s="33"/>
      <c r="E2" s="33"/>
      <c r="F2" s="33"/>
      <c r="G2" s="34"/>
    </row>
    <row r="3" spans="1:7" ht="18.75" x14ac:dyDescent="0.3">
      <c r="A3" s="35" t="s">
        <v>28</v>
      </c>
      <c r="B3" s="36"/>
      <c r="C3" s="36"/>
      <c r="D3" s="36"/>
      <c r="E3" s="36"/>
      <c r="F3" s="36"/>
      <c r="G3" s="37"/>
    </row>
    <row r="4" spans="1:7" x14ac:dyDescent="0.25">
      <c r="A4" s="2"/>
      <c r="B4" s="3" t="s">
        <v>41</v>
      </c>
      <c r="C4" s="3"/>
      <c r="D4" s="3"/>
      <c r="E4" s="3"/>
      <c r="F4" s="3"/>
      <c r="G4" s="4"/>
    </row>
    <row r="5" spans="1:7" x14ac:dyDescent="0.25">
      <c r="A5" s="2"/>
      <c r="B5" s="3" t="s">
        <v>7</v>
      </c>
      <c r="C5" s="3"/>
      <c r="D5" s="3"/>
      <c r="E5" s="3"/>
      <c r="F5" s="3"/>
      <c r="G5" s="4"/>
    </row>
    <row r="6" spans="1:7" x14ac:dyDescent="0.25">
      <c r="A6" s="2"/>
      <c r="B6" s="3"/>
      <c r="C6" s="3"/>
      <c r="D6" s="3"/>
      <c r="E6" s="3"/>
      <c r="F6" s="3"/>
      <c r="G6" s="4"/>
    </row>
    <row r="7" spans="1:7" x14ac:dyDescent="0.25">
      <c r="A7" s="2"/>
      <c r="B7" s="3" t="s">
        <v>42</v>
      </c>
      <c r="C7" s="3"/>
      <c r="D7" s="3"/>
      <c r="E7" s="3"/>
      <c r="F7" s="3"/>
      <c r="G7" s="4"/>
    </row>
    <row r="8" spans="1:7" x14ac:dyDescent="0.25">
      <c r="A8" s="2"/>
      <c r="B8" s="3"/>
      <c r="C8" s="3"/>
      <c r="D8" s="3"/>
      <c r="E8" s="3"/>
      <c r="F8" s="3"/>
      <c r="G8" s="4"/>
    </row>
    <row r="9" spans="1:7" x14ac:dyDescent="0.25">
      <c r="A9" s="2"/>
      <c r="B9" s="3"/>
      <c r="C9" s="3"/>
      <c r="D9" s="7" t="s">
        <v>31</v>
      </c>
      <c r="E9" s="7" t="s">
        <v>36</v>
      </c>
      <c r="F9" s="7" t="s">
        <v>29</v>
      </c>
      <c r="G9" s="4"/>
    </row>
    <row r="10" spans="1:7" x14ac:dyDescent="0.25">
      <c r="A10" s="2"/>
      <c r="B10" s="3"/>
      <c r="C10" s="1" t="s">
        <v>32</v>
      </c>
      <c r="D10" s="7">
        <v>228</v>
      </c>
      <c r="E10" s="24">
        <v>250</v>
      </c>
      <c r="F10" s="42">
        <f>2.2*D10</f>
        <v>501.6</v>
      </c>
      <c r="G10" s="4"/>
    </row>
    <row r="11" spans="1:7" x14ac:dyDescent="0.25">
      <c r="A11" s="2"/>
      <c r="B11" s="3"/>
      <c r="C11" s="1" t="s">
        <v>32</v>
      </c>
      <c r="D11" s="7">
        <v>455</v>
      </c>
      <c r="E11" s="24">
        <v>225</v>
      </c>
      <c r="F11" s="7">
        <f t="shared" ref="F11:F12" si="0">2.2*D11</f>
        <v>1001.0000000000001</v>
      </c>
      <c r="G11" s="4"/>
    </row>
    <row r="12" spans="1:7" x14ac:dyDescent="0.25">
      <c r="A12" s="2"/>
      <c r="B12" s="3"/>
      <c r="C12" s="8" t="s">
        <v>32</v>
      </c>
      <c r="D12" s="7">
        <v>910</v>
      </c>
      <c r="E12" s="24">
        <v>200</v>
      </c>
      <c r="F12" s="7">
        <f t="shared" si="0"/>
        <v>2002.0000000000002</v>
      </c>
      <c r="G12" s="4"/>
    </row>
    <row r="13" spans="1:7" x14ac:dyDescent="0.25">
      <c r="A13" s="2"/>
      <c r="B13" s="3"/>
      <c r="C13" s="8" t="s">
        <v>33</v>
      </c>
      <c r="D13" s="7">
        <v>910</v>
      </c>
      <c r="E13" s="24">
        <v>180</v>
      </c>
      <c r="F13" s="3"/>
      <c r="G13" s="4"/>
    </row>
    <row r="14" spans="1:7" x14ac:dyDescent="0.25">
      <c r="A14" s="2"/>
      <c r="B14" s="3"/>
      <c r="C14" s="3"/>
      <c r="D14" s="3"/>
      <c r="E14" s="3"/>
      <c r="F14" s="3"/>
      <c r="G14" s="4"/>
    </row>
    <row r="15" spans="1:7" x14ac:dyDescent="0.25">
      <c r="A15" s="2"/>
      <c r="B15" s="3" t="s">
        <v>8</v>
      </c>
      <c r="C15" s="3"/>
      <c r="D15" s="3"/>
      <c r="E15" s="3"/>
      <c r="F15" s="3"/>
      <c r="G15" s="4"/>
    </row>
    <row r="16" spans="1:7" x14ac:dyDescent="0.25">
      <c r="A16" s="2"/>
      <c r="B16" s="3" t="s">
        <v>10</v>
      </c>
      <c r="C16" s="3"/>
      <c r="D16" s="3"/>
      <c r="E16" s="3"/>
      <c r="F16" s="3"/>
      <c r="G16" s="4"/>
    </row>
    <row r="17" spans="1:16" ht="7.5" customHeight="1" x14ac:dyDescent="0.25">
      <c r="A17" s="2"/>
      <c r="B17" s="3"/>
      <c r="C17" s="3"/>
      <c r="D17" s="3"/>
      <c r="E17" s="3"/>
      <c r="F17" s="3"/>
      <c r="G17" s="4"/>
    </row>
    <row r="18" spans="1:16" ht="18.75" x14ac:dyDescent="0.3">
      <c r="A18" s="38" t="s">
        <v>43</v>
      </c>
      <c r="B18" s="39"/>
      <c r="C18" s="39"/>
      <c r="D18" s="39"/>
      <c r="E18" s="39"/>
      <c r="F18" s="39"/>
      <c r="G18" s="40"/>
    </row>
    <row r="19" spans="1:16" ht="18.75" x14ac:dyDescent="0.3">
      <c r="A19" s="31" t="s">
        <v>40</v>
      </c>
      <c r="B19" s="31"/>
      <c r="C19" s="31"/>
      <c r="D19" s="31"/>
      <c r="E19" s="31"/>
      <c r="F19" s="31"/>
      <c r="G19" s="31"/>
    </row>
    <row r="20" spans="1:16" x14ac:dyDescent="0.25">
      <c r="A20" s="2"/>
      <c r="B20" s="5" t="s">
        <v>20</v>
      </c>
      <c r="C20" s="3"/>
      <c r="D20" s="3"/>
      <c r="E20" s="3"/>
      <c r="F20" s="3"/>
      <c r="G20" s="4"/>
    </row>
    <row r="21" spans="1:16" x14ac:dyDescent="0.25">
      <c r="A21" s="2"/>
      <c r="B21" s="5"/>
      <c r="C21" s="3"/>
      <c r="D21" s="3"/>
      <c r="E21" s="3"/>
      <c r="F21" s="6">
        <v>1</v>
      </c>
      <c r="G21" s="4"/>
    </row>
    <row r="22" spans="1:16" x14ac:dyDescent="0.25">
      <c r="A22" s="2"/>
      <c r="B22" s="1" t="s">
        <v>9</v>
      </c>
      <c r="C22" s="5" t="s">
        <v>11</v>
      </c>
      <c r="D22" s="3"/>
      <c r="E22" s="3"/>
      <c r="F22" s="21">
        <v>1</v>
      </c>
      <c r="G22" s="13" t="s">
        <v>12</v>
      </c>
      <c r="H22" s="14" t="s">
        <v>2</v>
      </c>
      <c r="I22" s="14" t="s">
        <v>4</v>
      </c>
      <c r="J22" s="14" t="s">
        <v>5</v>
      </c>
      <c r="K22" s="14" t="s">
        <v>6</v>
      </c>
      <c r="L22" s="14" t="s">
        <v>15</v>
      </c>
      <c r="M22" s="14" t="s">
        <v>1</v>
      </c>
      <c r="N22" s="14" t="s">
        <v>3</v>
      </c>
      <c r="O22" s="14" t="s">
        <v>16</v>
      </c>
      <c r="P22" s="14" t="s">
        <v>17</v>
      </c>
    </row>
    <row r="23" spans="1:16" x14ac:dyDescent="0.25">
      <c r="A23" s="2"/>
      <c r="B23" s="1" t="s">
        <v>13</v>
      </c>
      <c r="C23" s="3" t="s">
        <v>14</v>
      </c>
      <c r="D23" s="3"/>
      <c r="E23" s="3"/>
      <c r="F23" s="21">
        <v>0</v>
      </c>
      <c r="G23" s="13" t="s">
        <v>0</v>
      </c>
      <c r="H23" s="15">
        <f>+F22/100</f>
        <v>0.01</v>
      </c>
      <c r="I23" s="16">
        <f>SQRT($F$21/H23)</f>
        <v>10</v>
      </c>
      <c r="J23" s="16">
        <f>SQRT($F$21/H23)</f>
        <v>10</v>
      </c>
      <c r="K23" s="17">
        <f>+H23*I23*J23</f>
        <v>1</v>
      </c>
      <c r="L23" s="18">
        <f t="shared" ref="L23" si="1">+I23*J23</f>
        <v>100</v>
      </c>
      <c r="M23" s="6">
        <f>ROUNDUP($F$23/L23,0)</f>
        <v>0</v>
      </c>
      <c r="N23" s="6">
        <f t="shared" ref="N23" si="2">+M23</f>
        <v>0</v>
      </c>
      <c r="O23" s="19">
        <f>IF(N23&lt;(D10+1),$E$10,(IF(N23&lt;(D11+1),$E$11,(IF(N23&lt;(D12+1),$E$12,$E$13)))))</f>
        <v>250</v>
      </c>
      <c r="P23" s="20">
        <f>+O23*N23</f>
        <v>0</v>
      </c>
    </row>
    <row r="24" spans="1:16" x14ac:dyDescent="0.25">
      <c r="A24" s="2"/>
      <c r="B24" s="1"/>
      <c r="C24" s="3"/>
      <c r="D24" s="3"/>
      <c r="E24" s="3"/>
      <c r="F24" s="11"/>
      <c r="G24" s="13"/>
      <c r="H24" s="15"/>
      <c r="I24" s="16"/>
      <c r="J24" s="16"/>
      <c r="K24" s="17"/>
      <c r="L24" s="18"/>
      <c r="M24" s="6"/>
      <c r="N24" s="6"/>
      <c r="O24" s="19"/>
      <c r="P24" s="20"/>
    </row>
    <row r="25" spans="1:16" x14ac:dyDescent="0.25">
      <c r="A25" s="2"/>
      <c r="B25" s="29" t="s">
        <v>37</v>
      </c>
      <c r="C25" s="3"/>
      <c r="D25" s="3"/>
      <c r="E25" s="3"/>
      <c r="F25" s="3"/>
      <c r="G25" s="4"/>
    </row>
    <row r="26" spans="1:16" x14ac:dyDescent="0.25">
      <c r="A26" s="2"/>
      <c r="B26" s="28"/>
      <c r="C26" s="3"/>
      <c r="D26" s="3"/>
      <c r="E26" s="3"/>
      <c r="F26" s="3"/>
      <c r="G26" s="4"/>
    </row>
    <row r="27" spans="1:16" x14ac:dyDescent="0.25">
      <c r="A27" s="2"/>
      <c r="B27" s="3"/>
      <c r="C27" s="1" t="s">
        <v>27</v>
      </c>
      <c r="D27" s="22">
        <f>+M23</f>
        <v>0</v>
      </c>
      <c r="E27" s="3" t="s">
        <v>6</v>
      </c>
      <c r="F27" s="3"/>
      <c r="G27" s="4"/>
    </row>
    <row r="28" spans="1:16" x14ac:dyDescent="0.25">
      <c r="A28" s="2"/>
      <c r="B28" s="3"/>
      <c r="C28" s="1" t="s">
        <v>18</v>
      </c>
      <c r="D28" s="22">
        <f>+N23</f>
        <v>0</v>
      </c>
      <c r="E28" s="3" t="s">
        <v>25</v>
      </c>
      <c r="F28" s="3"/>
      <c r="G28" s="4"/>
    </row>
    <row r="29" spans="1:16" x14ac:dyDescent="0.25">
      <c r="A29" s="2"/>
      <c r="B29" s="3"/>
      <c r="C29" s="1" t="s">
        <v>19</v>
      </c>
      <c r="D29" s="22">
        <f>+D28*2.2</f>
        <v>0</v>
      </c>
      <c r="E29" s="3" t="s">
        <v>38</v>
      </c>
      <c r="F29" s="3"/>
      <c r="G29" s="4"/>
    </row>
    <row r="30" spans="1:16" x14ac:dyDescent="0.25">
      <c r="A30" s="2"/>
      <c r="B30" s="3"/>
      <c r="C30" s="1" t="s">
        <v>21</v>
      </c>
      <c r="D30" s="27">
        <f>+O23</f>
        <v>250</v>
      </c>
      <c r="E30" s="3" t="s">
        <v>22</v>
      </c>
      <c r="F30" s="3"/>
      <c r="G30" s="4"/>
    </row>
    <row r="31" spans="1:16" x14ac:dyDescent="0.25">
      <c r="A31" s="2"/>
      <c r="B31" s="3"/>
      <c r="C31" s="1" t="s">
        <v>23</v>
      </c>
      <c r="D31" s="25">
        <f>+D28*D30</f>
        <v>0</v>
      </c>
      <c r="E31" s="3" t="s">
        <v>22</v>
      </c>
      <c r="F31" s="3"/>
      <c r="G31" s="4"/>
    </row>
    <row r="32" spans="1:16" ht="6" customHeight="1" x14ac:dyDescent="0.25">
      <c r="A32" s="2"/>
      <c r="B32" s="3"/>
      <c r="C32" s="1"/>
      <c r="D32" s="41"/>
      <c r="E32" s="3"/>
      <c r="F32" s="3"/>
      <c r="G32" s="4"/>
    </row>
    <row r="33" spans="1:7" ht="18.75" x14ac:dyDescent="0.3">
      <c r="A33" s="38" t="s">
        <v>43</v>
      </c>
      <c r="B33" s="39"/>
      <c r="C33" s="39"/>
      <c r="D33" s="39"/>
      <c r="E33" s="39"/>
      <c r="F33" s="39"/>
      <c r="G33" s="40"/>
    </row>
    <row r="34" spans="1:7" ht="18.75" x14ac:dyDescent="0.3">
      <c r="A34" s="31" t="s">
        <v>34</v>
      </c>
      <c r="B34" s="31"/>
      <c r="C34" s="31"/>
      <c r="D34" s="31"/>
      <c r="E34" s="31"/>
      <c r="F34" s="31"/>
      <c r="G34" s="31"/>
    </row>
    <row r="35" spans="1:7" x14ac:dyDescent="0.25">
      <c r="A35" s="2"/>
      <c r="B35" s="3" t="s">
        <v>24</v>
      </c>
      <c r="C35" s="3"/>
      <c r="D35" s="3"/>
      <c r="E35" s="3"/>
      <c r="F35" s="3"/>
      <c r="G35" s="4"/>
    </row>
    <row r="36" spans="1:7" x14ac:dyDescent="0.25">
      <c r="A36" s="2"/>
      <c r="B36" s="3" t="s">
        <v>26</v>
      </c>
      <c r="C36" s="3"/>
      <c r="D36" s="3"/>
      <c r="E36" s="3"/>
      <c r="F36" s="3"/>
      <c r="G36" s="4"/>
    </row>
    <row r="37" spans="1:7" x14ac:dyDescent="0.25">
      <c r="A37" s="2"/>
      <c r="B37" s="3"/>
      <c r="C37" s="3"/>
      <c r="D37" s="3"/>
      <c r="E37" s="3"/>
      <c r="F37" s="3"/>
      <c r="G37" s="4"/>
    </row>
    <row r="38" spans="1:7" x14ac:dyDescent="0.25">
      <c r="A38" s="2"/>
      <c r="B38" s="3"/>
      <c r="C38" s="9" t="s">
        <v>27</v>
      </c>
      <c r="D38" s="23">
        <v>0</v>
      </c>
      <c r="E38" s="10" t="s">
        <v>6</v>
      </c>
      <c r="F38" s="3"/>
      <c r="G38" s="4"/>
    </row>
    <row r="39" spans="1:7" x14ac:dyDescent="0.25">
      <c r="A39" s="2"/>
      <c r="B39" s="3"/>
      <c r="C39" s="9"/>
      <c r="D39" s="12"/>
      <c r="E39" s="10"/>
      <c r="F39" s="3"/>
      <c r="G39" s="4"/>
    </row>
    <row r="40" spans="1:7" x14ac:dyDescent="0.25">
      <c r="A40" s="2"/>
      <c r="B40" s="29" t="s">
        <v>37</v>
      </c>
      <c r="C40" s="9"/>
      <c r="D40" s="12"/>
      <c r="E40" s="10"/>
      <c r="F40" s="3"/>
      <c r="G40" s="4"/>
    </row>
    <row r="41" spans="1:7" x14ac:dyDescent="0.25">
      <c r="A41" s="2"/>
      <c r="B41" s="3"/>
      <c r="C41" s="9"/>
      <c r="D41" s="12"/>
      <c r="E41" s="10"/>
      <c r="F41" s="3"/>
      <c r="G41" s="4"/>
    </row>
    <row r="42" spans="1:7" x14ac:dyDescent="0.25">
      <c r="A42" s="2"/>
      <c r="B42" s="3"/>
      <c r="C42" s="3" t="s">
        <v>18</v>
      </c>
      <c r="D42" s="22">
        <f>IF(D38&lt;1,1,D38)</f>
        <v>1</v>
      </c>
      <c r="E42" s="3" t="s">
        <v>25</v>
      </c>
      <c r="F42" s="3"/>
      <c r="G42" s="4"/>
    </row>
    <row r="43" spans="1:7" x14ac:dyDescent="0.25">
      <c r="A43" s="2"/>
      <c r="B43" s="3"/>
      <c r="C43" s="3" t="s">
        <v>19</v>
      </c>
      <c r="D43" s="22">
        <f>+D42*2.4</f>
        <v>2.4</v>
      </c>
      <c r="E43" s="3" t="s">
        <v>38</v>
      </c>
      <c r="F43" s="3"/>
      <c r="G43" s="4"/>
    </row>
    <row r="44" spans="1:7" x14ac:dyDescent="0.25">
      <c r="A44" s="2"/>
      <c r="B44" s="3"/>
      <c r="C44" s="1" t="s">
        <v>21</v>
      </c>
      <c r="D44" s="26">
        <f>IF(D38&lt;176,$E$10,(IF(D38&lt;501,$E$11,(IF(D38&lt;1001,$E$12,$E$13)))))</f>
        <v>250</v>
      </c>
      <c r="E44" s="3" t="s">
        <v>22</v>
      </c>
      <c r="F44" s="3"/>
      <c r="G44" s="4"/>
    </row>
    <row r="45" spans="1:7" x14ac:dyDescent="0.25">
      <c r="A45" s="2"/>
      <c r="B45" s="3"/>
      <c r="C45" s="1" t="s">
        <v>23</v>
      </c>
      <c r="D45" s="26">
        <f>IF(D38&lt;1,E10,D44*D42)</f>
        <v>250</v>
      </c>
      <c r="E45" s="3" t="s">
        <v>22</v>
      </c>
      <c r="F45" s="3"/>
      <c r="G45" s="4"/>
    </row>
    <row r="46" spans="1:7" x14ac:dyDescent="0.25">
      <c r="A46" s="2"/>
      <c r="B46" s="3"/>
      <c r="C46" s="3"/>
      <c r="D46" s="3"/>
      <c r="E46" s="3"/>
      <c r="F46" s="3"/>
      <c r="G46" s="4"/>
    </row>
    <row r="47" spans="1:7" x14ac:dyDescent="0.25">
      <c r="A47" s="2"/>
      <c r="B47" s="30" t="s">
        <v>35</v>
      </c>
      <c r="C47" s="3"/>
      <c r="D47" s="3"/>
      <c r="E47" s="3"/>
      <c r="F47" s="3"/>
      <c r="G47" s="4"/>
    </row>
    <row r="48" spans="1:7" x14ac:dyDescent="0.25">
      <c r="A48" s="2"/>
      <c r="B48" s="30" t="s">
        <v>39</v>
      </c>
      <c r="C48" s="3"/>
      <c r="D48" s="3"/>
      <c r="E48" s="3"/>
      <c r="F48" s="3"/>
      <c r="G48" s="4"/>
    </row>
    <row r="49" spans="1:7" ht="18.75" x14ac:dyDescent="0.3">
      <c r="A49" s="38" t="s">
        <v>43</v>
      </c>
      <c r="B49" s="39"/>
      <c r="C49" s="39"/>
      <c r="D49" s="39"/>
      <c r="E49" s="39"/>
      <c r="F49" s="39"/>
      <c r="G49" s="40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</sheetData>
  <sheetProtection password="C6C7" sheet="1" objects="1" scenarios="1"/>
  <protectedRanges>
    <protectedRange sqref="D38:D41" name="Rango2"/>
    <protectedRange sqref="F22:F24" name="Rango1"/>
  </protectedRanges>
  <mergeCells count="7">
    <mergeCell ref="A34:G34"/>
    <mergeCell ref="A1:G2"/>
    <mergeCell ref="A3:G3"/>
    <mergeCell ref="A19:G19"/>
    <mergeCell ref="A49:G49"/>
    <mergeCell ref="A33:G33"/>
    <mergeCell ref="A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portrait" r:id="rId1"/>
  <webPublishItems count="1">
    <webPublishItem id="31501" divId="Cotizador_31501" sourceType="sheet" destinationFile="C:\Users\Paco\Documents\My Box Files\Fibra\Cotizado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</dc:creator>
  <cp:lastModifiedBy>Paco</cp:lastModifiedBy>
  <cp:lastPrinted>2014-05-29T04:22:41Z</cp:lastPrinted>
  <dcterms:created xsi:type="dcterms:W3CDTF">2014-05-23T17:51:02Z</dcterms:created>
  <dcterms:modified xsi:type="dcterms:W3CDTF">2014-05-29T16:46:45Z</dcterms:modified>
</cp:coreProperties>
</file>